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15" windowHeight="12525" activeTab="1"/>
  </bookViews>
  <sheets>
    <sheet name="Príjmy" sheetId="1" r:id="rId1"/>
    <sheet name="Výdavk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<sst xmlns="http://schemas.openxmlformats.org/spreadsheetml/2006/main" count="144" uniqueCount="115">
  <si>
    <t>Rozpočet príjmov</t>
  </si>
  <si>
    <t>Program</t>
  </si>
  <si>
    <t>Druh</t>
  </si>
  <si>
    <t>Názov</t>
  </si>
  <si>
    <t>BEŽNÉ PRÍJMY</t>
  </si>
  <si>
    <t>Výnos dane z príjmov poukázaný úz.sam.</t>
  </si>
  <si>
    <t>Daň z pozemkov, stavieb, bytov</t>
  </si>
  <si>
    <t>Daň za psa, nevýher.hracie prístr., ubytovanie, komunálny odpad, jadrové zariadenia</t>
  </si>
  <si>
    <t>Príjmy z prenájmov</t>
  </si>
  <si>
    <t>Ostatné poplatky</t>
  </si>
  <si>
    <t>Pokuty a penále za porušenie predpisov</t>
  </si>
  <si>
    <t>Poplatky TASI /MR, smeták, cint.popl., opatrovateľská služba, recyklačný fond, pošta el., MŠ, ŠKD školné</t>
  </si>
  <si>
    <t>Úroky z vkladov</t>
  </si>
  <si>
    <t>Príjmy z náhrad poist.plnenia, vratiek, dobropisov, refundácií</t>
  </si>
  <si>
    <t>Tuz.bežné transf.zo ŠR - VPP</t>
  </si>
  <si>
    <t>Zo štátneho rozpočtu - ZŠ</t>
  </si>
  <si>
    <t>Zo štátneho rozpočtu - Matrika</t>
  </si>
  <si>
    <t>Zo štátneho rozpočtu - CO</t>
  </si>
  <si>
    <t>Zo štátneho rozpočtu - rodinné prídavky</t>
  </si>
  <si>
    <t>Zo štátneho rozpočtu - vzdelávacie poukazy</t>
  </si>
  <si>
    <t>Zo štátneho rozpočtu - REGOB</t>
  </si>
  <si>
    <t>Zo štátneho rozpočtu - MŠ</t>
  </si>
  <si>
    <t>Zo štátneho rozpočtu - vojnové hroby</t>
  </si>
  <si>
    <t>KAPITÁLOVÉ PRÍJMY</t>
  </si>
  <si>
    <t>FINANČNÉ OPERÁCIE</t>
  </si>
  <si>
    <t>Spolu</t>
  </si>
  <si>
    <t>Zo štátneho rozpočtu - voľby</t>
  </si>
  <si>
    <t>Zo štátneho rozpočtu - nelegálna skládka</t>
  </si>
  <si>
    <t xml:space="preserve">Zo štátneho rozpočtu </t>
  </si>
  <si>
    <t>Zo štátneho rozpočtu - VÚC - monografia</t>
  </si>
  <si>
    <t>Príjmy z predaja pozemkov</t>
  </si>
  <si>
    <t>Zo štátneho rozpočtu - MDVa RR</t>
  </si>
  <si>
    <t>Rozpočet výdavkov</t>
  </si>
  <si>
    <t>PROGRAM PLÁNOVANIE, MANAŹMENT, KONTROLA</t>
  </si>
  <si>
    <t>1.1</t>
  </si>
  <si>
    <t>1.2</t>
  </si>
  <si>
    <t>1.3</t>
  </si>
  <si>
    <t>2</t>
  </si>
  <si>
    <t>INTERNÉ SLUŽBY</t>
  </si>
  <si>
    <t>Podprogram Riadenie obce</t>
  </si>
  <si>
    <t>Podprogram Členstvo v organizáciách</t>
  </si>
  <si>
    <t>Podprogram Kontrolná činnosť</t>
  </si>
  <si>
    <t>2.1</t>
  </si>
  <si>
    <t>Podprogram Prevádzka úradu</t>
  </si>
  <si>
    <t>2.2</t>
  </si>
  <si>
    <t>Podprogram Vzdelávanie zamestnancov</t>
  </si>
  <si>
    <t>3</t>
  </si>
  <si>
    <t>SLUŽBY OBČANOM</t>
  </si>
  <si>
    <t>3.1</t>
  </si>
  <si>
    <t>Podprogram Evidencia služieb obyvateľom</t>
  </si>
  <si>
    <t>3.2</t>
  </si>
  <si>
    <t>Podprogram Matričný úrad</t>
  </si>
  <si>
    <t>3.3</t>
  </si>
  <si>
    <t>Podprogram Organizácia občianskych obradov</t>
  </si>
  <si>
    <t>3.4</t>
  </si>
  <si>
    <t>Podprogram Cintorínske a pohrebné služby</t>
  </si>
  <si>
    <t>3.5</t>
  </si>
  <si>
    <t>Podprogram Informačné médiá obce</t>
  </si>
  <si>
    <t>3.6</t>
  </si>
  <si>
    <t>Podprogram Protipožiarna a civilná ochrana</t>
  </si>
  <si>
    <t>3.7</t>
  </si>
  <si>
    <t>Podprogram Spoločný úrad samosprávy</t>
  </si>
  <si>
    <t>4</t>
  </si>
  <si>
    <t>ODPADOVÉ HOSPODÁRSTVO</t>
  </si>
  <si>
    <t>4.1</t>
  </si>
  <si>
    <t>Podprogram Zber a odvoz odpadu</t>
  </si>
  <si>
    <t>4.2</t>
  </si>
  <si>
    <t>Podprogram Uloženie odpadu</t>
  </si>
  <si>
    <t>5</t>
  </si>
  <si>
    <t>KOMUNIKÁCIE</t>
  </si>
  <si>
    <t>5.1</t>
  </si>
  <si>
    <t>Podprogram Komunikácie</t>
  </si>
  <si>
    <t>6</t>
  </si>
  <si>
    <t>VZDELÁVANIE</t>
  </si>
  <si>
    <t>6.1</t>
  </si>
  <si>
    <t>Podprogram Materská škola</t>
  </si>
  <si>
    <t>6.2</t>
  </si>
  <si>
    <t>Podprogram Základná škola</t>
  </si>
  <si>
    <t>6.3</t>
  </si>
  <si>
    <t xml:space="preserve">Podprogram Školský klub </t>
  </si>
  <si>
    <t>6.4</t>
  </si>
  <si>
    <t>7</t>
  </si>
  <si>
    <t>7.2</t>
  </si>
  <si>
    <t>Podprogram Grantová podpora športu</t>
  </si>
  <si>
    <t>ŠPORT</t>
  </si>
  <si>
    <t>KULTÚRA</t>
  </si>
  <si>
    <t>Podprogram Kultúrny dom</t>
  </si>
  <si>
    <t>Podprogram Obecná knižnica</t>
  </si>
  <si>
    <t>Podprogram Kultúrne podujatia</t>
  </si>
  <si>
    <t>PROSTREDIE PRE ŽIVOT</t>
  </si>
  <si>
    <t>Podprogram Verejné osvetlenie</t>
  </si>
  <si>
    <t>Podprogram Verejná zeleň</t>
  </si>
  <si>
    <t>BÝVANIE</t>
  </si>
  <si>
    <t>Podprogram Bývanie</t>
  </si>
  <si>
    <t>SOCIÁLNE SLUŽBY</t>
  </si>
  <si>
    <t>Podprogram Opatrovateľská služba</t>
  </si>
  <si>
    <t>Podprogram Pomoc občanom v hmotnej núdzi</t>
  </si>
  <si>
    <t>Podprogram Školská jedáleň</t>
  </si>
  <si>
    <t>SPOLU</t>
  </si>
  <si>
    <t>Vrátené prostriedky od FO - penále</t>
  </si>
  <si>
    <t xml:space="preserve">Podrobný rozpočet je k nahliadnutiu na Obecnom úrade </t>
  </si>
  <si>
    <t>Rozpočet na rok 2019</t>
  </si>
  <si>
    <t>Zo štátneho rozpočtu - DHZ</t>
  </si>
  <si>
    <t>Finančná zábezpeka</t>
  </si>
  <si>
    <t>Skutočné plnenie za rok 2016</t>
  </si>
  <si>
    <t>Rozpočet na rok 2020</t>
  </si>
  <si>
    <t>Skutočné plnenie za rok 2017</t>
  </si>
  <si>
    <t>Rozpočet 2018</t>
  </si>
  <si>
    <t>Očakávaná skutočnosť za rok 2018</t>
  </si>
  <si>
    <t>Rozpočet na rok 2021</t>
  </si>
  <si>
    <t>Zostatok prostriedkov - ZŠ, ŠJ,fond opráv</t>
  </si>
  <si>
    <t>Prostriedky rezervného fondu</t>
  </si>
  <si>
    <t>Schválený rozpočet Obce Dolný Lopašov na roky 2019, 2020, 2021</t>
  </si>
  <si>
    <t>Schválený rozpočet Obce Dolný Lopašov na roky 2018, 2019, 2020</t>
  </si>
  <si>
    <t>Vyvesené na úradnej tabuli: 17.12.2018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</si>
</sst>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;[Red]#,##0.00"/>
    <numFmt numFmtId="181" formatCode="_-* #,##0.00\ [$Kč-405]_-;\-* #,##0.00\ [$Kč-405]_-;_-* &quot;-&quot;??\ [$Kč-405]_-;_-@_-"/>
    <numFmt numFmtId="182" formatCode="[$-41B]d\.\ mmmm\ yyyy"/>
    <numFmt numFmtId="183" formatCode="#,##0;[Red]#,##0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0" borderId="13" xfId="0" applyNumberFormat="1" applyFont="1" applyBorder="1" applyAlignment="1">
      <alignment horizontal="center" wrapText="1"/>
    </xf>
    <xf numFmtId="0" fontId="1" fillId="16" borderId="13" xfId="0" applyFont="1" applyFill="1" applyBorder="1" applyAlignment="1">
      <alignment horizontal="left"/>
    </xf>
    <xf numFmtId="0" fontId="1" fillId="16" borderId="13" xfId="0" applyFont="1" applyFill="1" applyBorder="1" applyAlignment="1">
      <alignment/>
    </xf>
    <xf numFmtId="0" fontId="2" fillId="16" borderId="13" xfId="0" applyFont="1" applyFill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49" fontId="1" fillId="16" borderId="13" xfId="0" applyNumberFormat="1" applyFont="1" applyFill="1" applyBorder="1" applyAlignment="1">
      <alignment/>
    </xf>
    <xf numFmtId="3" fontId="2" fillId="16" borderId="13" xfId="0" applyNumberFormat="1" applyFont="1" applyFill="1" applyBorder="1" applyAlignment="1">
      <alignment/>
    </xf>
    <xf numFmtId="0" fontId="1" fillId="16" borderId="13" xfId="0" applyNumberFormat="1" applyFont="1" applyFill="1" applyBorder="1" applyAlignment="1">
      <alignment horizontal="left"/>
    </xf>
    <xf numFmtId="16" fontId="2" fillId="0" borderId="13" xfId="0" applyNumberFormat="1" applyFont="1" applyBorder="1" applyAlignment="1">
      <alignment horizontal="left"/>
    </xf>
    <xf numFmtId="3" fontId="1" fillId="16" borderId="13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183" fontId="1" fillId="33" borderId="13" xfId="0" applyNumberFormat="1" applyFont="1" applyFill="1" applyBorder="1" applyAlignment="1">
      <alignment/>
    </xf>
    <xf numFmtId="183" fontId="2" fillId="0" borderId="13" xfId="0" applyNumberFormat="1" applyFont="1" applyBorder="1" applyAlignment="1">
      <alignment/>
    </xf>
    <xf numFmtId="183" fontId="2" fillId="0" borderId="13" xfId="0" applyNumberFormat="1" applyFont="1" applyBorder="1" applyAlignment="1">
      <alignment wrapText="1"/>
    </xf>
    <xf numFmtId="183" fontId="2" fillId="0" borderId="13" xfId="0" applyNumberFormat="1" applyFont="1" applyFill="1" applyBorder="1" applyAlignment="1">
      <alignment/>
    </xf>
    <xf numFmtId="183" fontId="1" fillId="0" borderId="13" xfId="0" applyNumberFormat="1" applyFont="1" applyBorder="1" applyAlignment="1">
      <alignment/>
    </xf>
    <xf numFmtId="0" fontId="0" fillId="16" borderId="0" xfId="0" applyFill="1" applyAlignment="1">
      <alignment/>
    </xf>
    <xf numFmtId="0" fontId="4" fillId="33" borderId="1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10" xfId="0" applyFill="1" applyBorder="1" applyAlignment="1">
      <alignment/>
    </xf>
    <xf numFmtId="0" fontId="0" fillId="16" borderId="11" xfId="0" applyFill="1" applyBorder="1" applyAlignment="1">
      <alignment/>
    </xf>
    <xf numFmtId="0" fontId="4" fillId="16" borderId="10" xfId="0" applyFont="1" applyFill="1" applyBorder="1" applyAlignment="1">
      <alignment/>
    </xf>
    <xf numFmtId="0" fontId="0" fillId="16" borderId="12" xfId="0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C41" sqref="C41"/>
    </sheetView>
  </sheetViews>
  <sheetFormatPr defaultColWidth="9.140625" defaultRowHeight="12.75"/>
  <cols>
    <col min="3" max="3" width="37.140625" style="0" customWidth="1"/>
    <col min="4" max="4" width="11.8515625" style="0" customWidth="1"/>
    <col min="5" max="5" width="12.140625" style="0" customWidth="1"/>
    <col min="6" max="6" width="11.8515625" style="0" customWidth="1"/>
    <col min="7" max="7" width="12.00390625" style="0" customWidth="1"/>
    <col min="8" max="9" width="11.140625" style="0" customWidth="1"/>
    <col min="10" max="10" width="11.57421875" style="0" customWidth="1"/>
  </cols>
  <sheetData>
    <row r="1" spans="1:10" ht="18.75">
      <c r="A1" s="3"/>
      <c r="B1" s="3"/>
      <c r="C1" s="31" t="s">
        <v>112</v>
      </c>
      <c r="D1" s="3"/>
      <c r="E1" s="3"/>
      <c r="F1" s="3"/>
      <c r="G1" s="3"/>
      <c r="H1" s="3"/>
      <c r="I1" s="3"/>
      <c r="J1" s="3"/>
    </row>
    <row r="3" spans="1:10" ht="18.75">
      <c r="A3" s="5"/>
      <c r="B3" s="4"/>
      <c r="C3" s="4"/>
      <c r="D3" s="30" t="s">
        <v>0</v>
      </c>
      <c r="E3" s="4"/>
      <c r="F3" s="4"/>
      <c r="G3" s="4"/>
      <c r="H3" s="4"/>
      <c r="I3" s="4"/>
      <c r="J3" s="6"/>
    </row>
    <row r="4" spans="1:10" s="1" customFormat="1" ht="47.25">
      <c r="A4" s="7" t="s">
        <v>1</v>
      </c>
      <c r="B4" s="7" t="s">
        <v>2</v>
      </c>
      <c r="C4" s="7" t="s">
        <v>3</v>
      </c>
      <c r="D4" s="7" t="s">
        <v>104</v>
      </c>
      <c r="E4" s="7" t="s">
        <v>106</v>
      </c>
      <c r="F4" s="7" t="s">
        <v>107</v>
      </c>
      <c r="G4" s="7" t="s">
        <v>108</v>
      </c>
      <c r="H4" s="7" t="s">
        <v>101</v>
      </c>
      <c r="I4" s="7" t="s">
        <v>105</v>
      </c>
      <c r="J4" s="7" t="s">
        <v>109</v>
      </c>
    </row>
    <row r="5" spans="1:10" ht="15.75">
      <c r="A5" s="9">
        <v>1</v>
      </c>
      <c r="B5" s="9" t="s">
        <v>4</v>
      </c>
      <c r="C5" s="9"/>
      <c r="D5" s="24">
        <f aca="true" t="shared" si="0" ref="D5:J5">SUM(D6:D29)</f>
        <v>491523</v>
      </c>
      <c r="E5" s="24">
        <f t="shared" si="0"/>
        <v>531205</v>
      </c>
      <c r="F5" s="24">
        <f t="shared" si="0"/>
        <v>571244</v>
      </c>
      <c r="G5" s="24">
        <f t="shared" si="0"/>
        <v>572694</v>
      </c>
      <c r="H5" s="24">
        <f t="shared" si="0"/>
        <v>600539</v>
      </c>
      <c r="I5" s="24">
        <f t="shared" si="0"/>
        <v>605538</v>
      </c>
      <c r="J5" s="24">
        <f t="shared" si="0"/>
        <v>606128</v>
      </c>
    </row>
    <row r="6" spans="1:10" ht="15.75">
      <c r="A6" s="12">
        <v>111</v>
      </c>
      <c r="B6" s="12"/>
      <c r="C6" s="12" t="s">
        <v>5</v>
      </c>
      <c r="D6" s="25">
        <v>248467</v>
      </c>
      <c r="E6" s="25">
        <v>263339</v>
      </c>
      <c r="F6" s="25">
        <v>269000</v>
      </c>
      <c r="G6" s="25">
        <v>290645</v>
      </c>
      <c r="H6" s="25">
        <v>295000</v>
      </c>
      <c r="I6" s="25">
        <v>295000</v>
      </c>
      <c r="J6" s="25">
        <v>295000</v>
      </c>
    </row>
    <row r="7" spans="1:10" ht="15.75">
      <c r="A7" s="12">
        <v>120</v>
      </c>
      <c r="B7" s="12"/>
      <c r="C7" s="12" t="s">
        <v>6</v>
      </c>
      <c r="D7" s="25">
        <v>49429</v>
      </c>
      <c r="E7" s="25">
        <v>49524</v>
      </c>
      <c r="F7" s="25">
        <v>49532</v>
      </c>
      <c r="G7" s="25">
        <v>49474</v>
      </c>
      <c r="H7" s="25">
        <v>49662</v>
      </c>
      <c r="I7" s="25">
        <v>49962</v>
      </c>
      <c r="J7" s="25">
        <v>49962</v>
      </c>
    </row>
    <row r="8" spans="1:10" s="2" customFormat="1" ht="47.25">
      <c r="A8" s="19">
        <v>133</v>
      </c>
      <c r="B8" s="19"/>
      <c r="C8" s="19" t="s">
        <v>7</v>
      </c>
      <c r="D8" s="26">
        <v>46196</v>
      </c>
      <c r="E8" s="26">
        <v>48874</v>
      </c>
      <c r="F8" s="26">
        <v>49505</v>
      </c>
      <c r="G8" s="26">
        <v>48842</v>
      </c>
      <c r="H8" s="26">
        <v>49505</v>
      </c>
      <c r="I8" s="26">
        <v>49665</v>
      </c>
      <c r="J8" s="26">
        <v>49665</v>
      </c>
    </row>
    <row r="9" spans="1:10" ht="15.75">
      <c r="A9" s="12">
        <v>212</v>
      </c>
      <c r="B9" s="12"/>
      <c r="C9" s="12" t="s">
        <v>8</v>
      </c>
      <c r="D9" s="25">
        <v>27090</v>
      </c>
      <c r="E9" s="25">
        <v>34090</v>
      </c>
      <c r="F9" s="25">
        <v>32664</v>
      </c>
      <c r="G9" s="25">
        <v>31267</v>
      </c>
      <c r="H9" s="25">
        <v>32043</v>
      </c>
      <c r="I9" s="25">
        <v>31643</v>
      </c>
      <c r="J9" s="25">
        <v>31643</v>
      </c>
    </row>
    <row r="10" spans="1:10" ht="15.75">
      <c r="A10" s="12">
        <v>221</v>
      </c>
      <c r="B10" s="12"/>
      <c r="C10" s="12" t="s">
        <v>9</v>
      </c>
      <c r="D10" s="25">
        <v>2069</v>
      </c>
      <c r="E10" s="25">
        <v>1918</v>
      </c>
      <c r="F10" s="25">
        <v>2700</v>
      </c>
      <c r="G10" s="25">
        <v>2700</v>
      </c>
      <c r="H10" s="25">
        <v>3000</v>
      </c>
      <c r="I10" s="25">
        <v>3000</v>
      </c>
      <c r="J10" s="25">
        <v>3100</v>
      </c>
    </row>
    <row r="11" spans="1:10" ht="15.75">
      <c r="A11" s="12">
        <v>222</v>
      </c>
      <c r="B11" s="12"/>
      <c r="C11" s="12" t="s">
        <v>10</v>
      </c>
      <c r="D11" s="25">
        <v>50</v>
      </c>
      <c r="E11" s="25">
        <v>20</v>
      </c>
      <c r="F11" s="25">
        <v>200</v>
      </c>
      <c r="G11" s="25">
        <v>50</v>
      </c>
      <c r="H11" s="25">
        <v>150</v>
      </c>
      <c r="I11" s="25">
        <v>150</v>
      </c>
      <c r="J11" s="25">
        <v>150</v>
      </c>
    </row>
    <row r="12" spans="1:10" s="2" customFormat="1" ht="47.25">
      <c r="A12" s="19">
        <v>223</v>
      </c>
      <c r="B12" s="19"/>
      <c r="C12" s="19" t="s">
        <v>11</v>
      </c>
      <c r="D12" s="26">
        <v>13026</v>
      </c>
      <c r="E12" s="26">
        <v>28309</v>
      </c>
      <c r="F12" s="26">
        <v>42907</v>
      </c>
      <c r="G12" s="26">
        <v>36760</v>
      </c>
      <c r="H12" s="26">
        <v>41050</v>
      </c>
      <c r="I12" s="26">
        <v>41645</v>
      </c>
      <c r="J12" s="26">
        <v>42135</v>
      </c>
    </row>
    <row r="13" spans="1:10" ht="15.75">
      <c r="A13" s="12">
        <v>242</v>
      </c>
      <c r="B13" s="12"/>
      <c r="C13" s="12" t="s">
        <v>12</v>
      </c>
      <c r="D13" s="25">
        <v>17</v>
      </c>
      <c r="E13" s="25">
        <v>0</v>
      </c>
      <c r="F13" s="25">
        <v>30</v>
      </c>
      <c r="G13" s="25">
        <v>0</v>
      </c>
      <c r="H13" s="25">
        <v>0</v>
      </c>
      <c r="I13" s="25">
        <v>0</v>
      </c>
      <c r="J13" s="25">
        <v>0</v>
      </c>
    </row>
    <row r="14" spans="1:10" ht="15.75">
      <c r="A14" s="12">
        <v>291</v>
      </c>
      <c r="B14" s="12"/>
      <c r="C14" s="12" t="s">
        <v>99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</row>
    <row r="15" spans="1:10" s="2" customFormat="1" ht="31.5">
      <c r="A15" s="19">
        <v>292</v>
      </c>
      <c r="B15" s="19"/>
      <c r="C15" s="19" t="s">
        <v>13</v>
      </c>
      <c r="D15" s="26">
        <v>8229</v>
      </c>
      <c r="E15" s="26">
        <v>6083</v>
      </c>
      <c r="F15" s="26">
        <v>11008</v>
      </c>
      <c r="G15" s="26">
        <v>8466</v>
      </c>
      <c r="H15" s="26">
        <v>10800</v>
      </c>
      <c r="I15" s="26">
        <v>9300</v>
      </c>
      <c r="J15" s="26">
        <v>9300</v>
      </c>
    </row>
    <row r="16" spans="1:10" ht="15.75">
      <c r="A16" s="12">
        <v>312</v>
      </c>
      <c r="B16" s="12"/>
      <c r="C16" s="12" t="s">
        <v>14</v>
      </c>
      <c r="D16" s="25">
        <v>10879</v>
      </c>
      <c r="E16" s="25">
        <v>9321</v>
      </c>
      <c r="F16" s="25">
        <v>10314</v>
      </c>
      <c r="G16" s="25">
        <v>2818</v>
      </c>
      <c r="H16" s="25">
        <v>20219</v>
      </c>
      <c r="I16" s="25">
        <v>20219</v>
      </c>
      <c r="J16" s="25">
        <v>20219</v>
      </c>
    </row>
    <row r="17" spans="1:10" ht="15.75">
      <c r="A17" s="19">
        <v>312</v>
      </c>
      <c r="B17" s="12"/>
      <c r="C17" s="19" t="s">
        <v>15</v>
      </c>
      <c r="D17" s="25">
        <v>77428</v>
      </c>
      <c r="E17" s="25">
        <v>80331</v>
      </c>
      <c r="F17" s="25">
        <v>81270</v>
      </c>
      <c r="G17" s="25">
        <v>81306</v>
      </c>
      <c r="H17" s="26">
        <v>89000</v>
      </c>
      <c r="I17" s="26">
        <v>95134</v>
      </c>
      <c r="J17" s="26">
        <v>95134</v>
      </c>
    </row>
    <row r="18" spans="1:10" ht="15.75">
      <c r="A18" s="12">
        <v>312</v>
      </c>
      <c r="B18" s="12"/>
      <c r="C18" s="12" t="s">
        <v>16</v>
      </c>
      <c r="D18" s="25">
        <v>1899</v>
      </c>
      <c r="E18" s="25">
        <v>1932</v>
      </c>
      <c r="F18" s="25">
        <v>2020</v>
      </c>
      <c r="G18" s="25">
        <v>2020</v>
      </c>
      <c r="H18" s="25">
        <v>2100</v>
      </c>
      <c r="I18" s="25">
        <v>2100</v>
      </c>
      <c r="J18" s="25">
        <v>2100</v>
      </c>
    </row>
    <row r="19" spans="1:10" ht="15.75">
      <c r="A19" s="19">
        <v>312</v>
      </c>
      <c r="B19" s="12"/>
      <c r="C19" s="19" t="s">
        <v>17</v>
      </c>
      <c r="D19" s="25">
        <v>192</v>
      </c>
      <c r="E19" s="25">
        <v>209</v>
      </c>
      <c r="F19" s="25">
        <v>200</v>
      </c>
      <c r="G19" s="25">
        <v>200</v>
      </c>
      <c r="H19" s="26">
        <v>200</v>
      </c>
      <c r="I19" s="26">
        <v>200</v>
      </c>
      <c r="J19" s="26">
        <v>200</v>
      </c>
    </row>
    <row r="20" spans="1:10" ht="15.75">
      <c r="A20" s="12">
        <v>312</v>
      </c>
      <c r="B20" s="12"/>
      <c r="C20" s="12" t="s">
        <v>18</v>
      </c>
      <c r="D20" s="25">
        <v>988</v>
      </c>
      <c r="E20" s="25">
        <v>776</v>
      </c>
      <c r="F20" s="25">
        <v>923</v>
      </c>
      <c r="G20" s="25">
        <v>923</v>
      </c>
      <c r="H20" s="25">
        <v>860</v>
      </c>
      <c r="I20" s="25">
        <v>570</v>
      </c>
      <c r="J20" s="25">
        <v>570</v>
      </c>
    </row>
    <row r="21" spans="1:10" ht="31.5">
      <c r="A21" s="19">
        <v>312</v>
      </c>
      <c r="B21" s="12"/>
      <c r="C21" s="19" t="s">
        <v>19</v>
      </c>
      <c r="D21" s="25">
        <v>1085</v>
      </c>
      <c r="E21" s="25">
        <v>1107</v>
      </c>
      <c r="F21" s="25">
        <v>1150</v>
      </c>
      <c r="G21" s="25">
        <v>1089</v>
      </c>
      <c r="H21" s="26">
        <v>1200</v>
      </c>
      <c r="I21" s="26">
        <v>1300</v>
      </c>
      <c r="J21" s="26">
        <v>1300</v>
      </c>
    </row>
    <row r="22" spans="1:10" ht="15.75">
      <c r="A22" s="12">
        <v>312</v>
      </c>
      <c r="B22" s="12"/>
      <c r="C22" s="12" t="s">
        <v>20</v>
      </c>
      <c r="D22" s="25">
        <v>328</v>
      </c>
      <c r="E22" s="25">
        <v>360</v>
      </c>
      <c r="F22" s="25">
        <v>370</v>
      </c>
      <c r="G22" s="25">
        <v>344</v>
      </c>
      <c r="H22" s="25">
        <v>370</v>
      </c>
      <c r="I22" s="25">
        <v>380</v>
      </c>
      <c r="J22" s="25">
        <v>380</v>
      </c>
    </row>
    <row r="23" spans="1:10" ht="15.75">
      <c r="A23" s="19">
        <v>312</v>
      </c>
      <c r="B23" s="12"/>
      <c r="C23" s="19" t="s">
        <v>21</v>
      </c>
      <c r="D23" s="25">
        <v>1356</v>
      </c>
      <c r="E23" s="25">
        <v>1304</v>
      </c>
      <c r="F23" s="25">
        <v>1400</v>
      </c>
      <c r="G23" s="25">
        <v>983</v>
      </c>
      <c r="H23" s="26">
        <v>1300</v>
      </c>
      <c r="I23" s="26">
        <v>1400</v>
      </c>
      <c r="J23" s="26">
        <v>1400</v>
      </c>
    </row>
    <row r="24" spans="1:10" ht="15.75">
      <c r="A24" s="12">
        <v>312</v>
      </c>
      <c r="B24" s="12"/>
      <c r="C24" s="12" t="s">
        <v>22</v>
      </c>
      <c r="D24" s="25">
        <v>0</v>
      </c>
      <c r="E24" s="25">
        <v>0</v>
      </c>
      <c r="F24" s="25">
        <v>21</v>
      </c>
      <c r="G24" s="25">
        <v>0</v>
      </c>
      <c r="H24" s="25">
        <v>20</v>
      </c>
      <c r="I24" s="25">
        <v>20</v>
      </c>
      <c r="J24" s="25">
        <v>20</v>
      </c>
    </row>
    <row r="25" spans="1:10" ht="15.75">
      <c r="A25" s="12">
        <v>312</v>
      </c>
      <c r="B25" s="12"/>
      <c r="C25" s="12" t="s">
        <v>26</v>
      </c>
      <c r="D25" s="25">
        <v>795</v>
      </c>
      <c r="E25" s="25">
        <v>568</v>
      </c>
      <c r="F25" s="25">
        <v>1750</v>
      </c>
      <c r="G25" s="25">
        <v>527</v>
      </c>
      <c r="H25" s="25">
        <v>1060</v>
      </c>
      <c r="I25" s="25">
        <v>850</v>
      </c>
      <c r="J25" s="25">
        <v>850</v>
      </c>
    </row>
    <row r="26" spans="1:10" ht="15.75">
      <c r="A26" s="12">
        <v>312</v>
      </c>
      <c r="B26" s="12"/>
      <c r="C26" s="12" t="s">
        <v>102</v>
      </c>
      <c r="D26" s="25">
        <v>2000</v>
      </c>
      <c r="E26" s="25">
        <v>3140</v>
      </c>
      <c r="F26" s="25">
        <v>3000</v>
      </c>
      <c r="G26" s="25">
        <v>3000</v>
      </c>
      <c r="H26" s="25">
        <v>3000</v>
      </c>
      <c r="I26" s="25">
        <v>3000</v>
      </c>
      <c r="J26" s="25">
        <v>3000</v>
      </c>
    </row>
    <row r="27" spans="1:10" ht="15.75">
      <c r="A27" s="12">
        <v>312</v>
      </c>
      <c r="B27" s="12"/>
      <c r="C27" s="12" t="s">
        <v>31</v>
      </c>
      <c r="D27" s="25">
        <v>0</v>
      </c>
      <c r="E27" s="25">
        <v>0</v>
      </c>
      <c r="F27" s="25">
        <v>11280</v>
      </c>
      <c r="G27" s="25">
        <v>11280</v>
      </c>
      <c r="H27" s="25">
        <v>0</v>
      </c>
      <c r="I27" s="25">
        <v>0</v>
      </c>
      <c r="J27" s="25">
        <v>0</v>
      </c>
    </row>
    <row r="28" spans="1:10" ht="15.75">
      <c r="A28" s="12">
        <v>312</v>
      </c>
      <c r="B28" s="12"/>
      <c r="C28" s="12" t="s">
        <v>27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</row>
    <row r="29" spans="1:10" ht="15.75">
      <c r="A29" s="12">
        <v>312</v>
      </c>
      <c r="B29" s="12"/>
      <c r="C29" s="12" t="s">
        <v>29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</row>
    <row r="30" spans="1:10" ht="15.75">
      <c r="A30" s="20">
        <v>2</v>
      </c>
      <c r="B30" s="9" t="s">
        <v>23</v>
      </c>
      <c r="C30" s="9"/>
      <c r="D30" s="24">
        <f>SUM(D31+D32)</f>
        <v>0</v>
      </c>
      <c r="E30" s="24">
        <f aca="true" t="shared" si="1" ref="E30:J30">SUM(E31+E32)</f>
        <v>1460</v>
      </c>
      <c r="F30" s="24">
        <f t="shared" si="1"/>
        <v>94772</v>
      </c>
      <c r="G30" s="24">
        <f t="shared" si="1"/>
        <v>94772</v>
      </c>
      <c r="H30" s="24">
        <f t="shared" si="1"/>
        <v>94438</v>
      </c>
      <c r="I30" s="24">
        <f t="shared" si="1"/>
        <v>0</v>
      </c>
      <c r="J30" s="24">
        <f t="shared" si="1"/>
        <v>0</v>
      </c>
    </row>
    <row r="31" spans="1:10" ht="15.75">
      <c r="A31" s="21">
        <v>233</v>
      </c>
      <c r="B31" s="22"/>
      <c r="C31" s="22" t="s">
        <v>30</v>
      </c>
      <c r="D31" s="27">
        <v>0</v>
      </c>
      <c r="E31" s="27">
        <v>1460</v>
      </c>
      <c r="F31" s="27">
        <v>22792</v>
      </c>
      <c r="G31" s="27">
        <v>22792</v>
      </c>
      <c r="H31" s="27">
        <v>15000</v>
      </c>
      <c r="I31" s="27">
        <v>0</v>
      </c>
      <c r="J31" s="27">
        <v>0</v>
      </c>
    </row>
    <row r="32" spans="1:10" ht="15.75">
      <c r="A32" s="12">
        <v>322</v>
      </c>
      <c r="B32" s="12"/>
      <c r="C32" s="12" t="s">
        <v>28</v>
      </c>
      <c r="D32" s="25">
        <v>0</v>
      </c>
      <c r="E32" s="25">
        <v>0</v>
      </c>
      <c r="F32" s="25">
        <v>71980</v>
      </c>
      <c r="G32" s="25">
        <v>71980</v>
      </c>
      <c r="H32" s="25">
        <v>79438</v>
      </c>
      <c r="I32" s="25">
        <v>0</v>
      </c>
      <c r="J32" s="25">
        <v>0</v>
      </c>
    </row>
    <row r="33" spans="1:10" ht="15.75">
      <c r="A33" s="9">
        <v>3</v>
      </c>
      <c r="B33" s="9" t="s">
        <v>24</v>
      </c>
      <c r="C33" s="9"/>
      <c r="D33" s="24">
        <f>SUM(D34+D35)</f>
        <v>118</v>
      </c>
      <c r="E33" s="24">
        <f>SUM(E34+E35)</f>
        <v>2395</v>
      </c>
      <c r="F33" s="24">
        <v>80713</v>
      </c>
      <c r="G33" s="24">
        <v>24543</v>
      </c>
      <c r="H33" s="24">
        <v>0</v>
      </c>
      <c r="I33" s="24">
        <v>0</v>
      </c>
      <c r="J33" s="24">
        <v>0</v>
      </c>
    </row>
    <row r="34" spans="1:10" ht="15.75">
      <c r="A34" s="12">
        <v>453</v>
      </c>
      <c r="B34" s="12"/>
      <c r="C34" s="12" t="s">
        <v>110</v>
      </c>
      <c r="D34" s="25">
        <v>118</v>
      </c>
      <c r="E34" s="25">
        <v>570</v>
      </c>
      <c r="F34" s="25">
        <v>8564</v>
      </c>
      <c r="G34" s="25">
        <v>7864</v>
      </c>
      <c r="H34" s="25">
        <v>0</v>
      </c>
      <c r="I34" s="25">
        <v>0</v>
      </c>
      <c r="J34" s="25">
        <v>0</v>
      </c>
    </row>
    <row r="35" spans="1:10" ht="15.75">
      <c r="A35" s="12">
        <v>454</v>
      </c>
      <c r="B35" s="12"/>
      <c r="C35" s="12" t="s">
        <v>111</v>
      </c>
      <c r="D35" s="25">
        <v>0</v>
      </c>
      <c r="E35" s="25">
        <v>1825</v>
      </c>
      <c r="F35" s="25">
        <v>72149</v>
      </c>
      <c r="G35" s="25">
        <v>14444</v>
      </c>
      <c r="H35" s="25">
        <v>0</v>
      </c>
      <c r="I35" s="25">
        <v>0</v>
      </c>
      <c r="J35" s="25">
        <v>0</v>
      </c>
    </row>
    <row r="36" spans="1:10" ht="15.75">
      <c r="A36" s="12">
        <v>456</v>
      </c>
      <c r="B36" s="12"/>
      <c r="C36" s="12" t="s">
        <v>103</v>
      </c>
      <c r="D36" s="25">
        <v>0</v>
      </c>
      <c r="E36" s="25">
        <v>0</v>
      </c>
      <c r="F36" s="25">
        <v>0</v>
      </c>
      <c r="G36" s="25">
        <v>2235</v>
      </c>
      <c r="H36" s="25">
        <v>0</v>
      </c>
      <c r="I36" s="25">
        <v>0</v>
      </c>
      <c r="J36" s="25">
        <v>0</v>
      </c>
    </row>
    <row r="37" spans="1:10" ht="15.75">
      <c r="A37" s="23"/>
      <c r="B37" s="23"/>
      <c r="C37" s="23" t="s">
        <v>25</v>
      </c>
      <c r="D37" s="28">
        <f>SUM(D5+D30+D33)</f>
        <v>491641</v>
      </c>
      <c r="E37" s="28">
        <f aca="true" t="shared" si="2" ref="E37:J37">SUM(E5+E30+E33)</f>
        <v>535060</v>
      </c>
      <c r="F37" s="28">
        <f t="shared" si="2"/>
        <v>746729</v>
      </c>
      <c r="G37" s="28">
        <f t="shared" si="2"/>
        <v>692009</v>
      </c>
      <c r="H37" s="28">
        <f t="shared" si="2"/>
        <v>694977</v>
      </c>
      <c r="I37" s="28">
        <f t="shared" si="2"/>
        <v>605538</v>
      </c>
      <c r="J37" s="28">
        <f t="shared" si="2"/>
        <v>606128</v>
      </c>
    </row>
    <row r="40" ht="15.75">
      <c r="C40" s="36" t="s">
        <v>114</v>
      </c>
    </row>
    <row r="41" ht="15.75">
      <c r="C41" s="37"/>
    </row>
    <row r="42" ht="15.75">
      <c r="C42" s="37" t="s">
        <v>100</v>
      </c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C59" sqref="C59"/>
    </sheetView>
  </sheetViews>
  <sheetFormatPr defaultColWidth="9.140625" defaultRowHeight="12.75"/>
  <cols>
    <col min="1" max="1" width="6.28125" style="0" customWidth="1"/>
    <col min="2" max="2" width="6.7109375" style="0" customWidth="1"/>
    <col min="3" max="3" width="39.57421875" style="0" customWidth="1"/>
    <col min="4" max="4" width="11.7109375" style="0" customWidth="1"/>
    <col min="5" max="5" width="10.421875" style="0" customWidth="1"/>
    <col min="6" max="6" width="11.8515625" style="0" customWidth="1"/>
    <col min="7" max="7" width="12.140625" style="0" customWidth="1"/>
    <col min="8" max="9" width="11.140625" style="0" customWidth="1"/>
    <col min="10" max="10" width="10.8515625" style="0" customWidth="1"/>
  </cols>
  <sheetData>
    <row r="1" spans="1:10" ht="18.75">
      <c r="A1" s="29"/>
      <c r="B1" s="29"/>
      <c r="C1" s="31" t="s">
        <v>113</v>
      </c>
      <c r="D1" s="29"/>
      <c r="E1" s="29"/>
      <c r="F1" s="29"/>
      <c r="G1" s="29"/>
      <c r="H1" s="29"/>
      <c r="I1" s="29"/>
      <c r="J1" s="29"/>
    </row>
    <row r="3" spans="1:10" ht="18.75">
      <c r="A3" s="33"/>
      <c r="B3" s="32"/>
      <c r="C3" s="32"/>
      <c r="D3" s="34" t="s">
        <v>32</v>
      </c>
      <c r="E3" s="32"/>
      <c r="F3" s="32"/>
      <c r="G3" s="32"/>
      <c r="H3" s="32"/>
      <c r="I3" s="32"/>
      <c r="J3" s="35"/>
    </row>
    <row r="4" spans="1:10" ht="47.25">
      <c r="A4" s="7" t="s">
        <v>1</v>
      </c>
      <c r="B4" s="7" t="s">
        <v>2</v>
      </c>
      <c r="C4" s="7" t="s">
        <v>3</v>
      </c>
      <c r="D4" s="7" t="s">
        <v>104</v>
      </c>
      <c r="E4" s="7" t="s">
        <v>106</v>
      </c>
      <c r="F4" s="7" t="s">
        <v>107</v>
      </c>
      <c r="G4" s="7" t="s">
        <v>108</v>
      </c>
      <c r="H4" s="7" t="s">
        <v>101</v>
      </c>
      <c r="I4" s="7" t="s">
        <v>105</v>
      </c>
      <c r="J4" s="7" t="s">
        <v>109</v>
      </c>
    </row>
    <row r="5" spans="1:10" ht="15.75">
      <c r="A5" s="8">
        <v>1</v>
      </c>
      <c r="B5" s="9" t="s">
        <v>33</v>
      </c>
      <c r="C5" s="10"/>
      <c r="D5" s="10"/>
      <c r="E5" s="10"/>
      <c r="F5" s="10"/>
      <c r="G5" s="10"/>
      <c r="H5" s="10"/>
      <c r="I5" s="10"/>
      <c r="J5" s="10"/>
    </row>
    <row r="6" spans="1:10" ht="15.75">
      <c r="A6" s="11" t="s">
        <v>34</v>
      </c>
      <c r="B6" s="12">
        <v>1</v>
      </c>
      <c r="C6" s="12" t="s">
        <v>39</v>
      </c>
      <c r="D6" s="13">
        <v>29572</v>
      </c>
      <c r="E6" s="13">
        <v>29524</v>
      </c>
      <c r="F6" s="13">
        <v>42234</v>
      </c>
      <c r="G6" s="13">
        <v>41165</v>
      </c>
      <c r="H6" s="13">
        <v>46740</v>
      </c>
      <c r="I6" s="13">
        <v>41445</v>
      </c>
      <c r="J6" s="13">
        <v>42795</v>
      </c>
    </row>
    <row r="7" spans="1:10" ht="15.75">
      <c r="A7" s="11" t="s">
        <v>35</v>
      </c>
      <c r="B7" s="12">
        <v>1</v>
      </c>
      <c r="C7" s="12" t="s">
        <v>40</v>
      </c>
      <c r="D7" s="13">
        <v>3034</v>
      </c>
      <c r="E7" s="13">
        <v>2596</v>
      </c>
      <c r="F7" s="13">
        <v>5463</v>
      </c>
      <c r="G7" s="13">
        <v>5461</v>
      </c>
      <c r="H7" s="13">
        <v>3300</v>
      </c>
      <c r="I7" s="13">
        <v>3300</v>
      </c>
      <c r="J7" s="13">
        <v>3400</v>
      </c>
    </row>
    <row r="8" spans="1:10" ht="15.75">
      <c r="A8" s="11" t="s">
        <v>36</v>
      </c>
      <c r="B8" s="12">
        <v>1</v>
      </c>
      <c r="C8" s="12" t="s">
        <v>41</v>
      </c>
      <c r="D8" s="13">
        <v>4711</v>
      </c>
      <c r="E8" s="13">
        <v>2415</v>
      </c>
      <c r="F8" s="13">
        <v>4104</v>
      </c>
      <c r="G8" s="13">
        <v>4034</v>
      </c>
      <c r="H8" s="13">
        <v>4718</v>
      </c>
      <c r="I8" s="13">
        <v>4833</v>
      </c>
      <c r="J8" s="13">
        <v>4833</v>
      </c>
    </row>
    <row r="9" spans="1:10" ht="15.75">
      <c r="A9" s="14" t="s">
        <v>37</v>
      </c>
      <c r="B9" s="9" t="s">
        <v>38</v>
      </c>
      <c r="C9" s="10"/>
      <c r="D9" s="15"/>
      <c r="E9" s="15"/>
      <c r="F9" s="15"/>
      <c r="G9" s="15"/>
      <c r="H9" s="15"/>
      <c r="I9" s="15"/>
      <c r="J9" s="15"/>
    </row>
    <row r="10" spans="1:10" ht="15.75">
      <c r="A10" s="11" t="s">
        <v>42</v>
      </c>
      <c r="B10" s="12">
        <v>1</v>
      </c>
      <c r="C10" s="12" t="s">
        <v>43</v>
      </c>
      <c r="D10" s="13">
        <v>63748</v>
      </c>
      <c r="E10" s="13">
        <v>68421</v>
      </c>
      <c r="F10" s="13">
        <v>98378</v>
      </c>
      <c r="G10" s="13">
        <v>96965</v>
      </c>
      <c r="H10" s="13">
        <v>87792</v>
      </c>
      <c r="I10" s="13">
        <v>91285</v>
      </c>
      <c r="J10" s="13">
        <v>90785</v>
      </c>
    </row>
    <row r="11" spans="1:10" ht="15.75">
      <c r="A11" s="11" t="s">
        <v>42</v>
      </c>
      <c r="B11" s="12">
        <v>2</v>
      </c>
      <c r="C11" s="12" t="s">
        <v>43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</row>
    <row r="12" spans="1:10" ht="15.75">
      <c r="A12" s="11" t="s">
        <v>44</v>
      </c>
      <c r="B12" s="12">
        <v>1</v>
      </c>
      <c r="C12" s="12" t="s">
        <v>45</v>
      </c>
      <c r="D12" s="13">
        <v>424</v>
      </c>
      <c r="E12" s="13">
        <v>318</v>
      </c>
      <c r="F12" s="13">
        <v>650</v>
      </c>
      <c r="G12" s="13">
        <v>450</v>
      </c>
      <c r="H12" s="13">
        <v>650</v>
      </c>
      <c r="I12" s="13">
        <v>700</v>
      </c>
      <c r="J12" s="13">
        <v>700</v>
      </c>
    </row>
    <row r="13" spans="1:10" ht="15.75">
      <c r="A13" s="14" t="s">
        <v>46</v>
      </c>
      <c r="B13" s="9" t="s">
        <v>47</v>
      </c>
      <c r="C13" s="9"/>
      <c r="D13" s="15"/>
      <c r="E13" s="15"/>
      <c r="F13" s="15"/>
      <c r="G13" s="15"/>
      <c r="H13" s="15"/>
      <c r="I13" s="15"/>
      <c r="J13" s="15"/>
    </row>
    <row r="14" spans="1:10" ht="15.75">
      <c r="A14" s="11" t="s">
        <v>48</v>
      </c>
      <c r="B14" s="12">
        <v>1</v>
      </c>
      <c r="C14" s="12" t="s">
        <v>49</v>
      </c>
      <c r="D14" s="13">
        <v>9101</v>
      </c>
      <c r="E14" s="13">
        <v>7500</v>
      </c>
      <c r="F14" s="13">
        <v>9133</v>
      </c>
      <c r="G14" s="13">
        <v>7814</v>
      </c>
      <c r="H14" s="13">
        <v>7620</v>
      </c>
      <c r="I14" s="13">
        <v>7355</v>
      </c>
      <c r="J14" s="13">
        <v>7355</v>
      </c>
    </row>
    <row r="15" spans="1:10" ht="15.75">
      <c r="A15" s="11" t="s">
        <v>50</v>
      </c>
      <c r="B15" s="12">
        <v>1</v>
      </c>
      <c r="C15" s="12" t="s">
        <v>51</v>
      </c>
      <c r="D15" s="13">
        <v>1899</v>
      </c>
      <c r="E15" s="13">
        <v>1932</v>
      </c>
      <c r="F15" s="13">
        <v>2020</v>
      </c>
      <c r="G15" s="13">
        <v>2020</v>
      </c>
      <c r="H15" s="13">
        <v>2100</v>
      </c>
      <c r="I15" s="13">
        <v>2100</v>
      </c>
      <c r="J15" s="13">
        <v>2100</v>
      </c>
    </row>
    <row r="16" spans="1:10" ht="15.75">
      <c r="A16" s="11" t="s">
        <v>52</v>
      </c>
      <c r="B16" s="12">
        <v>1</v>
      </c>
      <c r="C16" s="12" t="s">
        <v>53</v>
      </c>
      <c r="D16" s="13">
        <v>19</v>
      </c>
      <c r="E16" s="13">
        <v>23</v>
      </c>
      <c r="F16" s="13">
        <v>50</v>
      </c>
      <c r="G16" s="13">
        <v>0</v>
      </c>
      <c r="H16" s="13">
        <v>50</v>
      </c>
      <c r="I16" s="13">
        <v>50</v>
      </c>
      <c r="J16" s="13">
        <v>50</v>
      </c>
    </row>
    <row r="17" spans="1:10" ht="15.75">
      <c r="A17" s="11" t="s">
        <v>54</v>
      </c>
      <c r="B17" s="12">
        <v>1</v>
      </c>
      <c r="C17" s="12" t="s">
        <v>55</v>
      </c>
      <c r="D17" s="13">
        <v>849</v>
      </c>
      <c r="E17" s="13">
        <v>643</v>
      </c>
      <c r="F17" s="13">
        <v>1186</v>
      </c>
      <c r="G17" s="13">
        <v>1185</v>
      </c>
      <c r="H17" s="13">
        <v>1242</v>
      </c>
      <c r="I17" s="13">
        <v>1281</v>
      </c>
      <c r="J17" s="13">
        <v>1281</v>
      </c>
    </row>
    <row r="18" spans="1:10" ht="15.75">
      <c r="A18" s="11" t="s">
        <v>54</v>
      </c>
      <c r="B18" s="12">
        <v>2</v>
      </c>
      <c r="C18" s="12" t="s">
        <v>55</v>
      </c>
      <c r="D18" s="13">
        <v>0</v>
      </c>
      <c r="E18" s="13">
        <v>0</v>
      </c>
      <c r="F18" s="13">
        <v>0</v>
      </c>
      <c r="G18" s="13">
        <v>0</v>
      </c>
      <c r="H18" s="13">
        <v>79438</v>
      </c>
      <c r="I18" s="13">
        <v>0</v>
      </c>
      <c r="J18" s="13">
        <v>0</v>
      </c>
    </row>
    <row r="19" spans="1:10" ht="15.75">
      <c r="A19" s="11" t="s">
        <v>56</v>
      </c>
      <c r="B19" s="12">
        <v>1</v>
      </c>
      <c r="C19" s="12" t="s">
        <v>57</v>
      </c>
      <c r="D19" s="13">
        <v>243</v>
      </c>
      <c r="E19" s="13">
        <v>156</v>
      </c>
      <c r="F19" s="13">
        <v>650</v>
      </c>
      <c r="G19" s="13">
        <v>226</v>
      </c>
      <c r="H19" s="13">
        <v>750</v>
      </c>
      <c r="I19" s="13">
        <v>750</v>
      </c>
      <c r="J19" s="13">
        <v>750</v>
      </c>
    </row>
    <row r="20" spans="1:10" ht="15.75">
      <c r="A20" s="11" t="s">
        <v>58</v>
      </c>
      <c r="B20" s="12">
        <v>1</v>
      </c>
      <c r="C20" s="12" t="s">
        <v>59</v>
      </c>
      <c r="D20" s="13">
        <v>7770</v>
      </c>
      <c r="E20" s="13">
        <v>6171</v>
      </c>
      <c r="F20" s="13">
        <v>23340</v>
      </c>
      <c r="G20" s="13">
        <v>9115</v>
      </c>
      <c r="H20" s="13">
        <v>12373</v>
      </c>
      <c r="I20" s="13">
        <v>12373</v>
      </c>
      <c r="J20" s="13">
        <v>12373</v>
      </c>
    </row>
    <row r="21" spans="1:10" ht="15.75">
      <c r="A21" s="11" t="s">
        <v>60</v>
      </c>
      <c r="B21" s="12">
        <v>1</v>
      </c>
      <c r="C21" s="12" t="s">
        <v>61</v>
      </c>
      <c r="D21" s="13">
        <v>2997</v>
      </c>
      <c r="E21" s="13">
        <v>5016</v>
      </c>
      <c r="F21" s="13">
        <v>4300</v>
      </c>
      <c r="G21" s="13">
        <v>4003</v>
      </c>
      <c r="H21" s="13">
        <v>4400</v>
      </c>
      <c r="I21" s="13">
        <v>4400</v>
      </c>
      <c r="J21" s="13">
        <v>4400</v>
      </c>
    </row>
    <row r="22" spans="1:10" ht="15.75">
      <c r="A22" s="14" t="s">
        <v>62</v>
      </c>
      <c r="B22" s="9" t="s">
        <v>63</v>
      </c>
      <c r="C22" s="9"/>
      <c r="D22" s="15"/>
      <c r="E22" s="15"/>
      <c r="F22" s="15"/>
      <c r="G22" s="15"/>
      <c r="H22" s="15"/>
      <c r="I22" s="15"/>
      <c r="J22" s="15"/>
    </row>
    <row r="23" spans="1:10" ht="15.75">
      <c r="A23" s="11" t="s">
        <v>64</v>
      </c>
      <c r="B23" s="12">
        <v>1</v>
      </c>
      <c r="C23" s="12" t="s">
        <v>65</v>
      </c>
      <c r="D23" s="13">
        <v>12058</v>
      </c>
      <c r="E23" s="13">
        <v>11780</v>
      </c>
      <c r="F23" s="13">
        <v>12500</v>
      </c>
      <c r="G23" s="13">
        <v>12500</v>
      </c>
      <c r="H23" s="13">
        <v>13000</v>
      </c>
      <c r="I23" s="13">
        <v>13500</v>
      </c>
      <c r="J23" s="13">
        <v>13500</v>
      </c>
    </row>
    <row r="24" spans="1:10" ht="15.75">
      <c r="A24" s="11" t="s">
        <v>66</v>
      </c>
      <c r="B24" s="12">
        <v>1</v>
      </c>
      <c r="C24" s="12" t="s">
        <v>67</v>
      </c>
      <c r="D24" s="13">
        <v>6087</v>
      </c>
      <c r="E24" s="13">
        <v>6358</v>
      </c>
      <c r="F24" s="13">
        <v>6800</v>
      </c>
      <c r="G24" s="13">
        <v>5833</v>
      </c>
      <c r="H24" s="13">
        <v>9100</v>
      </c>
      <c r="I24" s="13">
        <v>7400</v>
      </c>
      <c r="J24" s="13">
        <v>7400</v>
      </c>
    </row>
    <row r="25" spans="1:10" ht="15.75">
      <c r="A25" s="11" t="s">
        <v>66</v>
      </c>
      <c r="B25" s="12">
        <v>2</v>
      </c>
      <c r="C25" s="12" t="s">
        <v>67</v>
      </c>
      <c r="D25" s="13">
        <v>0</v>
      </c>
      <c r="E25" s="13">
        <v>14170</v>
      </c>
      <c r="F25" s="13">
        <v>6990</v>
      </c>
      <c r="G25" s="13">
        <v>0</v>
      </c>
      <c r="H25" s="13">
        <v>21066</v>
      </c>
      <c r="I25" s="13">
        <v>20000</v>
      </c>
      <c r="J25" s="13">
        <v>20000</v>
      </c>
    </row>
    <row r="26" spans="1:10" ht="15.75">
      <c r="A26" s="14" t="s">
        <v>68</v>
      </c>
      <c r="B26" s="9" t="s">
        <v>69</v>
      </c>
      <c r="C26" s="9"/>
      <c r="D26" s="15"/>
      <c r="E26" s="15"/>
      <c r="F26" s="15"/>
      <c r="G26" s="15"/>
      <c r="H26" s="15"/>
      <c r="I26" s="15"/>
      <c r="J26" s="15"/>
    </row>
    <row r="27" spans="1:10" ht="15.75">
      <c r="A27" s="11" t="s">
        <v>70</v>
      </c>
      <c r="B27" s="12">
        <v>1</v>
      </c>
      <c r="C27" s="12" t="s">
        <v>71</v>
      </c>
      <c r="D27" s="13">
        <v>12055</v>
      </c>
      <c r="E27" s="13">
        <v>230</v>
      </c>
      <c r="F27" s="13">
        <v>7100</v>
      </c>
      <c r="G27" s="13">
        <v>4547</v>
      </c>
      <c r="H27" s="13">
        <v>8500</v>
      </c>
      <c r="I27" s="13">
        <v>8500</v>
      </c>
      <c r="J27" s="13">
        <v>8500</v>
      </c>
    </row>
    <row r="28" spans="1:10" ht="15.75">
      <c r="A28" s="11" t="s">
        <v>70</v>
      </c>
      <c r="B28" s="12">
        <v>2</v>
      </c>
      <c r="C28" s="12" t="s">
        <v>71</v>
      </c>
      <c r="D28" s="13">
        <v>5316</v>
      </c>
      <c r="E28" s="13">
        <v>0</v>
      </c>
      <c r="F28" s="13">
        <v>156642</v>
      </c>
      <c r="G28" s="13">
        <v>73000</v>
      </c>
      <c r="H28" s="13">
        <v>0</v>
      </c>
      <c r="I28" s="13">
        <v>0</v>
      </c>
      <c r="J28" s="13">
        <v>0</v>
      </c>
    </row>
    <row r="29" spans="1:10" ht="15.75">
      <c r="A29" s="14" t="s">
        <v>72</v>
      </c>
      <c r="B29" s="9" t="s">
        <v>73</v>
      </c>
      <c r="C29" s="9"/>
      <c r="D29" s="15"/>
      <c r="E29" s="15"/>
      <c r="F29" s="15"/>
      <c r="G29" s="15"/>
      <c r="H29" s="15"/>
      <c r="I29" s="15"/>
      <c r="J29" s="15"/>
    </row>
    <row r="30" spans="1:10" ht="15.75">
      <c r="A30" s="11" t="s">
        <v>74</v>
      </c>
      <c r="B30" s="12">
        <v>1</v>
      </c>
      <c r="C30" s="12" t="s">
        <v>75</v>
      </c>
      <c r="D30" s="13">
        <v>56565</v>
      </c>
      <c r="E30" s="13">
        <v>58870</v>
      </c>
      <c r="F30" s="13">
        <v>69684</v>
      </c>
      <c r="G30" s="13">
        <v>68880</v>
      </c>
      <c r="H30" s="13">
        <v>68945</v>
      </c>
      <c r="I30" s="13">
        <v>74637</v>
      </c>
      <c r="J30" s="13">
        <v>74637</v>
      </c>
    </row>
    <row r="31" spans="1:10" ht="15.75">
      <c r="A31" s="11" t="s">
        <v>74</v>
      </c>
      <c r="B31" s="12">
        <v>2</v>
      </c>
      <c r="C31" s="12" t="s">
        <v>75</v>
      </c>
      <c r="D31" s="13">
        <v>0</v>
      </c>
      <c r="E31" s="13">
        <v>0</v>
      </c>
      <c r="F31" s="13">
        <v>0</v>
      </c>
      <c r="G31" s="13">
        <v>0</v>
      </c>
      <c r="H31" s="13">
        <v>15650</v>
      </c>
      <c r="I31" s="13">
        <v>0</v>
      </c>
      <c r="J31" s="13">
        <v>0</v>
      </c>
    </row>
    <row r="32" spans="1:10" ht="15.75">
      <c r="A32" s="11" t="s">
        <v>76</v>
      </c>
      <c r="B32" s="12">
        <v>1</v>
      </c>
      <c r="C32" s="12" t="s">
        <v>77</v>
      </c>
      <c r="D32" s="13">
        <v>78919</v>
      </c>
      <c r="E32" s="13">
        <v>81545</v>
      </c>
      <c r="F32" s="13">
        <v>86503</v>
      </c>
      <c r="G32" s="13">
        <v>84420</v>
      </c>
      <c r="H32" s="13">
        <v>93750</v>
      </c>
      <c r="I32" s="13">
        <v>96434</v>
      </c>
      <c r="J32" s="13">
        <v>96434</v>
      </c>
    </row>
    <row r="33" spans="1:10" ht="15.75">
      <c r="A33" s="11" t="s">
        <v>76</v>
      </c>
      <c r="B33" s="12">
        <v>2</v>
      </c>
      <c r="C33" s="12" t="s">
        <v>77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</row>
    <row r="34" spans="1:10" ht="15.75">
      <c r="A34" s="11" t="s">
        <v>78</v>
      </c>
      <c r="B34" s="12">
        <v>1</v>
      </c>
      <c r="C34" s="12" t="s">
        <v>79</v>
      </c>
      <c r="D34" s="13">
        <v>13400</v>
      </c>
      <c r="E34" s="13">
        <v>14974</v>
      </c>
      <c r="F34" s="13">
        <v>16586</v>
      </c>
      <c r="G34" s="13">
        <v>16532</v>
      </c>
      <c r="H34" s="13">
        <v>17984</v>
      </c>
      <c r="I34" s="13">
        <v>19544</v>
      </c>
      <c r="J34" s="13">
        <v>19544</v>
      </c>
    </row>
    <row r="35" spans="1:10" ht="15.75">
      <c r="A35" s="11" t="s">
        <v>80</v>
      </c>
      <c r="B35" s="12">
        <v>1</v>
      </c>
      <c r="C35" s="12" t="s">
        <v>97</v>
      </c>
      <c r="D35" s="13">
        <v>23703</v>
      </c>
      <c r="E35" s="13">
        <v>25709</v>
      </c>
      <c r="F35" s="13">
        <v>40785</v>
      </c>
      <c r="G35" s="13">
        <v>39594</v>
      </c>
      <c r="H35" s="13">
        <v>47363</v>
      </c>
      <c r="I35" s="13">
        <v>49962</v>
      </c>
      <c r="J35" s="13">
        <v>49502</v>
      </c>
    </row>
    <row r="36" spans="1:10" ht="15.75">
      <c r="A36" s="11" t="s">
        <v>80</v>
      </c>
      <c r="B36" s="12">
        <v>2</v>
      </c>
      <c r="C36" s="12" t="s">
        <v>97</v>
      </c>
      <c r="D36" s="13">
        <v>0</v>
      </c>
      <c r="E36" s="13">
        <v>0</v>
      </c>
      <c r="F36" s="13">
        <v>0</v>
      </c>
      <c r="G36" s="13">
        <v>0</v>
      </c>
      <c r="H36" s="13">
        <v>2500</v>
      </c>
      <c r="I36" s="13">
        <v>0</v>
      </c>
      <c r="J36" s="13">
        <v>0</v>
      </c>
    </row>
    <row r="37" spans="1:10" ht="15.75">
      <c r="A37" s="14" t="s">
        <v>81</v>
      </c>
      <c r="B37" s="9" t="s">
        <v>84</v>
      </c>
      <c r="C37" s="9"/>
      <c r="D37" s="15"/>
      <c r="E37" s="15"/>
      <c r="F37" s="15"/>
      <c r="G37" s="15"/>
      <c r="H37" s="15"/>
      <c r="I37" s="15"/>
      <c r="J37" s="15"/>
    </row>
    <row r="38" spans="1:10" ht="15.75">
      <c r="A38" s="11" t="s">
        <v>82</v>
      </c>
      <c r="B38" s="12">
        <v>1</v>
      </c>
      <c r="C38" s="12" t="s">
        <v>83</v>
      </c>
      <c r="D38" s="13">
        <v>8072</v>
      </c>
      <c r="E38" s="13">
        <v>10163</v>
      </c>
      <c r="F38" s="13">
        <v>9660</v>
      </c>
      <c r="G38" s="13">
        <v>8947</v>
      </c>
      <c r="H38" s="13">
        <v>10650</v>
      </c>
      <c r="I38" s="13">
        <v>10450</v>
      </c>
      <c r="J38" s="13">
        <v>10450</v>
      </c>
    </row>
    <row r="39" spans="1:10" ht="15.75">
      <c r="A39" s="16">
        <v>8</v>
      </c>
      <c r="B39" s="9" t="s">
        <v>85</v>
      </c>
      <c r="C39" s="10"/>
      <c r="D39" s="15"/>
      <c r="E39" s="15"/>
      <c r="F39" s="15"/>
      <c r="G39" s="15"/>
      <c r="H39" s="15"/>
      <c r="I39" s="15"/>
      <c r="J39" s="15"/>
    </row>
    <row r="40" spans="1:10" ht="15.75">
      <c r="A40" s="17">
        <v>42012</v>
      </c>
      <c r="B40" s="12">
        <v>1</v>
      </c>
      <c r="C40" s="12" t="s">
        <v>86</v>
      </c>
      <c r="D40" s="13">
        <v>15730</v>
      </c>
      <c r="E40" s="13">
        <v>18340</v>
      </c>
      <c r="F40" s="13">
        <v>21542</v>
      </c>
      <c r="G40" s="13">
        <v>16782</v>
      </c>
      <c r="H40" s="13">
        <v>20944</v>
      </c>
      <c r="I40" s="13">
        <v>20944</v>
      </c>
      <c r="J40" s="13">
        <v>20944</v>
      </c>
    </row>
    <row r="41" spans="1:10" ht="15.75">
      <c r="A41" s="17">
        <v>42012</v>
      </c>
      <c r="B41" s="12">
        <v>2</v>
      </c>
      <c r="C41" s="12" t="s">
        <v>86</v>
      </c>
      <c r="D41" s="13">
        <v>2160</v>
      </c>
      <c r="E41" s="13">
        <v>0</v>
      </c>
      <c r="F41" s="13">
        <v>13000</v>
      </c>
      <c r="G41" s="13">
        <v>13423</v>
      </c>
      <c r="H41" s="13">
        <v>0</v>
      </c>
      <c r="I41" s="13">
        <v>0</v>
      </c>
      <c r="J41" s="13">
        <v>0</v>
      </c>
    </row>
    <row r="42" spans="1:10" ht="15.75">
      <c r="A42" s="17">
        <v>42043</v>
      </c>
      <c r="B42" s="12">
        <v>1</v>
      </c>
      <c r="C42" s="12" t="s">
        <v>87</v>
      </c>
      <c r="D42" s="13">
        <v>2129</v>
      </c>
      <c r="E42" s="13">
        <v>2554</v>
      </c>
      <c r="F42" s="13">
        <v>2648</v>
      </c>
      <c r="G42" s="13">
        <v>2569</v>
      </c>
      <c r="H42" s="13">
        <v>2936</v>
      </c>
      <c r="I42" s="13">
        <v>2986</v>
      </c>
      <c r="J42" s="13">
        <v>2986</v>
      </c>
    </row>
    <row r="43" spans="1:10" ht="15.75">
      <c r="A43" s="17">
        <v>42071</v>
      </c>
      <c r="B43" s="12">
        <v>1</v>
      </c>
      <c r="C43" s="12" t="s">
        <v>88</v>
      </c>
      <c r="D43" s="13">
        <v>5632</v>
      </c>
      <c r="E43" s="13">
        <v>5436</v>
      </c>
      <c r="F43" s="13">
        <v>7016</v>
      </c>
      <c r="G43" s="13">
        <v>6642</v>
      </c>
      <c r="H43" s="13">
        <v>6566</v>
      </c>
      <c r="I43" s="13">
        <v>6116</v>
      </c>
      <c r="J43" s="13">
        <v>6116</v>
      </c>
    </row>
    <row r="44" spans="1:10" ht="15.75">
      <c r="A44" s="16">
        <v>9</v>
      </c>
      <c r="B44" s="9" t="s">
        <v>89</v>
      </c>
      <c r="C44" s="9"/>
      <c r="D44" s="15"/>
      <c r="E44" s="15"/>
      <c r="F44" s="15"/>
      <c r="G44" s="15"/>
      <c r="H44" s="15"/>
      <c r="I44" s="15"/>
      <c r="J44" s="15"/>
    </row>
    <row r="45" spans="1:10" ht="15.75">
      <c r="A45" s="17">
        <v>42013</v>
      </c>
      <c r="B45" s="12">
        <v>1</v>
      </c>
      <c r="C45" s="12" t="s">
        <v>90</v>
      </c>
      <c r="D45" s="13">
        <v>6400</v>
      </c>
      <c r="E45" s="13">
        <v>8154</v>
      </c>
      <c r="F45" s="13">
        <v>12601</v>
      </c>
      <c r="G45" s="13">
        <v>11381</v>
      </c>
      <c r="H45" s="13">
        <v>10906</v>
      </c>
      <c r="I45" s="13">
        <v>10406</v>
      </c>
      <c r="J45" s="13">
        <v>10406</v>
      </c>
    </row>
    <row r="46" spans="1:10" ht="15.75">
      <c r="A46" s="17">
        <v>42044</v>
      </c>
      <c r="B46" s="12">
        <v>1</v>
      </c>
      <c r="C46" s="12" t="s">
        <v>91</v>
      </c>
      <c r="D46" s="13">
        <v>28441</v>
      </c>
      <c r="E46" s="13">
        <v>26827</v>
      </c>
      <c r="F46" s="13">
        <v>40893</v>
      </c>
      <c r="G46" s="13">
        <v>15829</v>
      </c>
      <c r="H46" s="13">
        <v>48026</v>
      </c>
      <c r="I46" s="13">
        <v>49047</v>
      </c>
      <c r="J46" s="13">
        <v>49047</v>
      </c>
    </row>
    <row r="47" spans="1:10" ht="15.75">
      <c r="A47" s="17">
        <v>42044</v>
      </c>
      <c r="B47" s="12">
        <v>2</v>
      </c>
      <c r="C47" s="12" t="s">
        <v>91</v>
      </c>
      <c r="D47" s="13">
        <v>0</v>
      </c>
      <c r="E47" s="13">
        <v>540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</row>
    <row r="48" spans="1:10" ht="15.75">
      <c r="A48" s="16">
        <v>10</v>
      </c>
      <c r="B48" s="9" t="s">
        <v>92</v>
      </c>
      <c r="C48" s="9"/>
      <c r="D48" s="15"/>
      <c r="E48" s="15"/>
      <c r="F48" s="15"/>
      <c r="G48" s="15"/>
      <c r="H48" s="15"/>
      <c r="I48" s="15"/>
      <c r="J48" s="15"/>
    </row>
    <row r="49" spans="1:10" ht="15.75">
      <c r="A49" s="17">
        <v>42014</v>
      </c>
      <c r="B49" s="12">
        <v>1</v>
      </c>
      <c r="C49" s="12" t="s">
        <v>93</v>
      </c>
      <c r="D49" s="13">
        <v>4438</v>
      </c>
      <c r="E49" s="13">
        <v>23012</v>
      </c>
      <c r="F49" s="13">
        <v>22921</v>
      </c>
      <c r="G49" s="13">
        <v>19920</v>
      </c>
      <c r="H49" s="13">
        <v>21940</v>
      </c>
      <c r="I49" s="13">
        <v>21801</v>
      </c>
      <c r="J49" s="13">
        <v>21753</v>
      </c>
    </row>
    <row r="50" spans="1:10" ht="15.75">
      <c r="A50" s="17">
        <v>42014</v>
      </c>
      <c r="B50" s="12">
        <v>3</v>
      </c>
      <c r="C50" s="12" t="s">
        <v>93</v>
      </c>
      <c r="D50" s="13">
        <v>13979</v>
      </c>
      <c r="E50" s="13">
        <v>14130</v>
      </c>
      <c r="F50" s="13">
        <v>14259</v>
      </c>
      <c r="G50" s="13">
        <v>15030</v>
      </c>
      <c r="H50" s="13">
        <v>14428</v>
      </c>
      <c r="I50" s="13">
        <v>14567</v>
      </c>
      <c r="J50" s="13">
        <v>14715</v>
      </c>
    </row>
    <row r="51" spans="1:10" ht="15.75">
      <c r="A51" s="16">
        <v>11</v>
      </c>
      <c r="B51" s="9" t="s">
        <v>94</v>
      </c>
      <c r="C51" s="9"/>
      <c r="D51" s="15"/>
      <c r="E51" s="15"/>
      <c r="F51" s="15"/>
      <c r="G51" s="15"/>
      <c r="H51" s="15"/>
      <c r="I51" s="15"/>
      <c r="J51" s="15"/>
    </row>
    <row r="52" spans="1:10" ht="15.75">
      <c r="A52" s="17">
        <v>42015</v>
      </c>
      <c r="B52" s="12">
        <v>1</v>
      </c>
      <c r="C52" s="12" t="s">
        <v>95</v>
      </c>
      <c r="D52" s="13">
        <v>5063</v>
      </c>
      <c r="E52" s="13">
        <v>5507</v>
      </c>
      <c r="F52" s="13">
        <v>6876</v>
      </c>
      <c r="G52" s="13">
        <v>6499</v>
      </c>
      <c r="H52" s="13">
        <v>8250</v>
      </c>
      <c r="I52" s="13">
        <v>9072</v>
      </c>
      <c r="J52" s="13">
        <v>9072</v>
      </c>
    </row>
    <row r="53" spans="1:10" ht="15.75">
      <c r="A53" s="17">
        <v>42046</v>
      </c>
      <c r="B53" s="12">
        <v>1</v>
      </c>
      <c r="C53" s="12" t="s">
        <v>96</v>
      </c>
      <c r="D53" s="13">
        <v>16</v>
      </c>
      <c r="E53" s="13">
        <v>0</v>
      </c>
      <c r="F53" s="13">
        <v>215</v>
      </c>
      <c r="G53" s="13">
        <v>0</v>
      </c>
      <c r="H53" s="13">
        <v>1300</v>
      </c>
      <c r="I53" s="13">
        <v>300</v>
      </c>
      <c r="J53" s="13">
        <v>300</v>
      </c>
    </row>
    <row r="54" spans="1:10" ht="15.75">
      <c r="A54" s="10"/>
      <c r="B54" s="10"/>
      <c r="C54" s="9" t="s">
        <v>98</v>
      </c>
      <c r="D54" s="18">
        <f aca="true" t="shared" si="0" ref="D54:J54">SUM(D6:D53)</f>
        <v>424530</v>
      </c>
      <c r="E54" s="18">
        <f t="shared" si="0"/>
        <v>453014</v>
      </c>
      <c r="F54" s="18">
        <f t="shared" si="0"/>
        <v>746729</v>
      </c>
      <c r="G54" s="18">
        <f t="shared" si="0"/>
        <v>594766</v>
      </c>
      <c r="H54" s="18">
        <f t="shared" si="0"/>
        <v>694977</v>
      </c>
      <c r="I54" s="18">
        <f t="shared" si="0"/>
        <v>605538</v>
      </c>
      <c r="J54" s="18">
        <f t="shared" si="0"/>
        <v>606128</v>
      </c>
    </row>
    <row r="57" ht="15.75">
      <c r="C57" s="36" t="s">
        <v>114</v>
      </c>
    </row>
    <row r="58" ht="15.75">
      <c r="C58" s="37"/>
    </row>
    <row r="59" ht="15.75">
      <c r="C59" s="37" t="s">
        <v>100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Obecny urad Dolny Lopasov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Maria_Beblava</dc:creator>
  <cp:keywords/>
  <dc:description/>
  <cp:lastModifiedBy>Uramová</cp:lastModifiedBy>
  <cp:lastPrinted>2018-11-13T08:43:06Z</cp:lastPrinted>
  <dcterms:created xsi:type="dcterms:W3CDTF">2014-11-27T13:52:03Z</dcterms:created>
  <dcterms:modified xsi:type="dcterms:W3CDTF">2018-12-17T12:30:24Z</dcterms:modified>
  <cp:category/>
  <cp:version/>
  <cp:contentType/>
  <cp:contentStatus/>
</cp:coreProperties>
</file>